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<sst xmlns="http://schemas.openxmlformats.org/spreadsheetml/2006/main" count="1352" uniqueCount="78">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</sst>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33901.4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34595.600000000006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46381.7</v>
      </c>
      <c r="AG9" s="50">
        <f>AG10+AG15+AG24+AG33+AG47+AG52+AG54+AG61+AG62+AG71+AG72+AG76+AG88+AG81+AG83+AG82+AG69+AG89+AG91+AG90+AG70+AG40+AG92</f>
        <v>154977.50000000003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2748.8</v>
      </c>
      <c r="AG10" s="27">
        <f>B10+C10-AF10</f>
        <v>6989.499999999999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1973.6</v>
      </c>
      <c r="AG11" s="27">
        <f>B11+C11-AF11</f>
        <v>5021.9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232.79999999999998</v>
      </c>
      <c r="AG12" s="27">
        <f>B12+C12-AF12</f>
        <v>322.5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542.3999999999999</v>
      </c>
      <c r="AG14" s="27">
        <f>AG10-AG11-AG12-AG13</f>
        <v>1645.0999999999995</v>
      </c>
    </row>
    <row r="15" spans="1:33" ht="15" customHeight="1">
      <c r="A15" s="4" t="s">
        <v>6</v>
      </c>
      <c r="B15" s="22">
        <f>43565.4-1039.7</f>
        <v>42525.700000000004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4477.4</v>
      </c>
      <c r="AG15" s="27">
        <f aca="true" t="shared" si="3" ref="AG15:AG31">B15+C15-AF15</f>
        <v>77795.40000000001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1348.3</v>
      </c>
      <c r="AG16" s="71">
        <f t="shared" si="3"/>
        <v>32052.800000000007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31386.100000000002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4.7</v>
      </c>
      <c r="AG18" s="27">
        <f t="shared" si="3"/>
        <v>15.400000000000002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1540.7</v>
      </c>
      <c r="AG19" s="27">
        <f t="shared" si="3"/>
        <v>3352.000000000001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1550.4</v>
      </c>
      <c r="AG20" s="27">
        <f t="shared" si="3"/>
        <v>35315.5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10.1</v>
      </c>
      <c r="AG21" s="27">
        <f t="shared" si="3"/>
        <v>1839.2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1425.4000000000037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1371.4999999999998</v>
      </c>
      <c r="AG23" s="27">
        <f t="shared" si="3"/>
        <v>5887.200000000004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10637.1</v>
      </c>
      <c r="AG24" s="27">
        <f t="shared" si="3"/>
        <v>27230.1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10440.1</v>
      </c>
      <c r="AG25" s="71">
        <f t="shared" si="3"/>
        <v>17138.1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6897.7</v>
      </c>
      <c r="AG26" s="27">
        <f t="shared" si="3"/>
        <v>10673.3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707.2</v>
      </c>
      <c r="AG27" s="27">
        <f t="shared" si="3"/>
        <v>1582.8999999999999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104.69999999999999</v>
      </c>
      <c r="AG28" s="27">
        <f t="shared" si="3"/>
        <v>384.3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2616.3999999999996</v>
      </c>
      <c r="AG29" s="27">
        <f t="shared" si="3"/>
        <v>7156.6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37.1</v>
      </c>
      <c r="AG30" s="27">
        <f t="shared" si="3"/>
        <v>120.1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274.00000000000045</v>
      </c>
      <c r="AG32" s="27">
        <f>AG24-AG26-AG27-AG28-AG29-AG30-AG31</f>
        <v>7312.9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269.5</v>
      </c>
      <c r="AG33" s="27">
        <f aca="true" t="shared" si="6" ref="AG33:AG38">B33+C33-AF33</f>
        <v>671.3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388.5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222.9</v>
      </c>
      <c r="AG39" s="27">
        <f>AG33-AG34-AG36-AG38-AG35-AG37</f>
        <v>153.79999999999993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66.2</v>
      </c>
      <c r="AG40" s="27">
        <f aca="true" t="shared" si="8" ref="AG40:AG45">B40+C40-AF40</f>
        <v>937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640.4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22.8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66.2</v>
      </c>
      <c r="AG44" s="27">
        <f t="shared" si="8"/>
        <v>203.7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70.10000000000002</v>
      </c>
    </row>
    <row r="47" spans="1:33" ht="17.25" customHeight="1">
      <c r="A47" s="4" t="s">
        <v>70</v>
      </c>
      <c r="B47" s="36">
        <f>974.5+5.8</f>
        <v>980.3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165.4</v>
      </c>
      <c r="AG47" s="27">
        <f>B47+C47-AF47</f>
        <v>2128.7999999999997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</f>
        <v>875.0999999999999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110.1</v>
      </c>
      <c r="AG49" s="27">
        <f>B49+C49-AF49</f>
        <v>1727.2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27.399999999999995</v>
      </c>
      <c r="AG51" s="27">
        <f>AG47-AG49-AG48</f>
        <v>374.29999999999967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3874.4</v>
      </c>
      <c r="AG52" s="27">
        <f aca="true" t="shared" si="12" ref="AG52:AG59">B52+C52-AF52</f>
        <v>6399.4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986</v>
      </c>
      <c r="AG53" s="27">
        <f t="shared" si="12"/>
        <v>1316.3000000000002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443.70000000000005</v>
      </c>
      <c r="AG54" s="22">
        <f t="shared" si="12"/>
        <v>7726.3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4179.2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145.1</v>
      </c>
      <c r="AG57" s="22">
        <f t="shared" si="12"/>
        <v>1762.9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5.699999999999999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298.6</v>
      </c>
      <c r="AG60" s="22">
        <f>AG54-AG55-AG57-AG59-AG56-AG58</f>
        <v>1778.5000000000002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</v>
      </c>
      <c r="AG61" s="22">
        <f aca="true" t="shared" si="15" ref="AG61:AG67">B61+C61-AF61</f>
        <v>337.70000000000005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723.6999999999999</v>
      </c>
      <c r="AG62" s="22">
        <f t="shared" si="15"/>
        <v>2900.2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2.8</v>
      </c>
      <c r="AG64" s="22">
        <f t="shared" si="15"/>
        <v>6.3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13.7</v>
      </c>
      <c r="AG65" s="22">
        <f t="shared" si="15"/>
        <v>45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61.900000000000006</v>
      </c>
      <c r="AG66" s="22">
        <f t="shared" si="15"/>
        <v>418.30000000000007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249.49999999999991</v>
      </c>
      <c r="AG68" s="22">
        <f>AG62-AG63-AG66-AG67-AG65-AG64</f>
        <v>1547.0999999999997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966.2</v>
      </c>
      <c r="AG69" s="30">
        <f aca="true" t="shared" si="17" ref="AG69:AG92">B69+C69-AF69</f>
        <v>1219.2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342.09999999999997</v>
      </c>
      <c r="AG72" s="30">
        <f t="shared" si="17"/>
        <v>2943.4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41.3</v>
      </c>
      <c r="AG76" s="30">
        <f t="shared" si="17"/>
        <v>567.7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3.2</v>
      </c>
      <c r="AG80" s="30">
        <f t="shared" si="17"/>
        <v>12.2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7371.6</v>
      </c>
      <c r="AG89" s="22">
        <f t="shared" si="17"/>
        <v>4697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12785.900000000001</v>
      </c>
      <c r="AG92" s="22">
        <f t="shared" si="17"/>
        <v>9574.8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46381.7</v>
      </c>
      <c r="AG94" s="58">
        <f>AG10+AG15+AG24+AG33+AG47+AG52+AG54+AG61+AG62+AG69+AG71+AG72+AG76+AG81+AG82+AG83+AG88+AG89+AG90+AG91+AG70+AG40+AG92</f>
        <v>154977.50000000003</v>
      </c>
    </row>
    <row r="95" spans="1:33" ht="15.75">
      <c r="A95" s="3" t="s">
        <v>5</v>
      </c>
      <c r="B95" s="22">
        <f aca="true" t="shared" si="19" ref="B95:AD95">B11+B17+B26+B34+B55+B63+B73+B41+B77+B48</f>
        <v>54360.900000000016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9370.900000000001</v>
      </c>
      <c r="AG95" s="27">
        <f>B95+C95-AF95</f>
        <v>52952.70000000001</v>
      </c>
    </row>
    <row r="96" spans="1:33" ht="15.75">
      <c r="A96" s="3" t="s">
        <v>2</v>
      </c>
      <c r="B96" s="22">
        <f aca="true" t="shared" si="20" ref="B96:AD96">B12+B20+B29+B36+B57+B66+B44+B80+B74+B53</f>
        <v>17288.499999999996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5815.9</v>
      </c>
      <c r="AG96" s="27">
        <f>B96+C96-AF96</f>
        <v>47221.099999999984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714.6999999999999</v>
      </c>
      <c r="AG97" s="27">
        <f>B97+C97-AF97</f>
        <v>1604.6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1659.1</v>
      </c>
      <c r="AG98" s="27">
        <f>B98+C98-AF98</f>
        <v>3804.200000000001</v>
      </c>
    </row>
    <row r="99" spans="1:33" ht="15.75">
      <c r="A99" s="3" t="s">
        <v>17</v>
      </c>
      <c r="B99" s="22">
        <f aca="true" t="shared" si="23" ref="B99:X99">B21+B30+B49+B37+B58+B13+B75+B67</f>
        <v>2513.2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157.3</v>
      </c>
      <c r="AG99" s="27">
        <f>B99+C99-AF99</f>
        <v>4032.2999999999993</v>
      </c>
    </row>
    <row r="100" spans="1:33" ht="12.75">
      <c r="A100" s="1" t="s">
        <v>41</v>
      </c>
      <c r="B100" s="2">
        <f aca="true" t="shared" si="25" ref="B100:AD100">B94-B95-B96-B97-B98-B99</f>
        <v>46974.39999999999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28663.799999999996</v>
      </c>
      <c r="AG100" s="2">
        <f>AG94-AG95-AG96-AG97-AG98-AG99</f>
        <v>45362.600000000035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2016-12-13T15:25:51Z</cp:lastPrinted>
  <dcterms:created xsi:type="dcterms:W3CDTF">2002-11-05T08:53:00Z</dcterms:created>
  <dcterms:modified xsi:type="dcterms:W3CDTF">2016-12-14T06:04:55Z</dcterms:modified>
  <cp:category/>
  <cp:version/>
  <cp:contentType/>
  <cp:contentStatus/>
</cp:coreProperties>
</file>